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240" yWindow="105" windowWidth="28455" windowHeight="12780" activeTab="1"/>
  </bookViews>
  <sheets>
    <sheet name="China-Indien-Ägypten" sheetId="1" r:id="rId1"/>
    <sheet name="China-Deutschland" sheetId="3" r:id="rId2"/>
  </sheets>
  <calcPr calcId="124519"/>
</workbook>
</file>

<file path=xl/calcChain.xml><?xml version="1.0" encoding="utf-8"?>
<calcChain xmlns="http://schemas.openxmlformats.org/spreadsheetml/2006/main">
  <c r="K10" i="1"/>
  <c r="K9"/>
  <c r="K8"/>
  <c r="K7"/>
  <c r="K6"/>
  <c r="K5"/>
  <c r="K4"/>
  <c r="K3"/>
  <c r="K2"/>
  <c r="J10" i="3"/>
  <c r="I10"/>
  <c r="H10"/>
  <c r="F10"/>
  <c r="E10"/>
  <c r="J9"/>
  <c r="I9"/>
  <c r="F9"/>
  <c r="H9" s="1"/>
  <c r="E9"/>
  <c r="J8"/>
  <c r="I8"/>
  <c r="H8"/>
  <c r="F8"/>
  <c r="E8"/>
  <c r="J7"/>
  <c r="I7"/>
  <c r="F7"/>
  <c r="H7" s="1"/>
  <c r="E7"/>
  <c r="J6"/>
  <c r="I6"/>
  <c r="F6"/>
  <c r="H6" s="1"/>
  <c r="E6"/>
  <c r="J5"/>
  <c r="I5"/>
  <c r="F5"/>
  <c r="H5" s="1"/>
  <c r="E5"/>
  <c r="J4"/>
  <c r="I4"/>
  <c r="H4"/>
  <c r="F4"/>
  <c r="E4"/>
  <c r="J3"/>
  <c r="I3"/>
  <c r="H3"/>
  <c r="F3"/>
  <c r="E3"/>
  <c r="J2"/>
  <c r="I2"/>
  <c r="F2"/>
  <c r="H2" s="1"/>
  <c r="E2"/>
  <c r="I3" i="1"/>
  <c r="J3"/>
  <c r="I4"/>
  <c r="J4"/>
  <c r="I5"/>
  <c r="J5"/>
  <c r="I6"/>
  <c r="J6"/>
  <c r="I7"/>
  <c r="J7"/>
  <c r="I8"/>
  <c r="J8"/>
  <c r="I9"/>
  <c r="J9"/>
  <c r="I10"/>
  <c r="J10"/>
  <c r="J2"/>
  <c r="I2"/>
  <c r="F2"/>
  <c r="H2" s="1"/>
  <c r="F3"/>
  <c r="H3" s="1"/>
  <c r="F4"/>
  <c r="H4" s="1"/>
  <c r="F5"/>
  <c r="H5" s="1"/>
  <c r="F6"/>
  <c r="H6" s="1"/>
  <c r="F7"/>
  <c r="H7" s="1"/>
  <c r="F8"/>
  <c r="H8" s="1"/>
  <c r="F9"/>
  <c r="H9" s="1"/>
  <c r="F10"/>
  <c r="H10" s="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<sst xmlns="http://schemas.openxmlformats.org/spreadsheetml/2006/main" count="21" uniqueCount="14">
  <si>
    <t>Jahr</t>
  </si>
  <si>
    <t>BIP China KKP</t>
  </si>
  <si>
    <t>Preisfaktor</t>
  </si>
  <si>
    <t>BIP Deutschl. KKP</t>
  </si>
  <si>
    <t>Platz Deutschl.</t>
  </si>
  <si>
    <t>Differenz abs.</t>
  </si>
  <si>
    <t>Relation</t>
  </si>
  <si>
    <t>...preiskorrigiert</t>
  </si>
  <si>
    <t>BIP China KKP Preise 2022</t>
  </si>
  <si>
    <t>BIP Deutschl. KKP Preise 2022</t>
  </si>
  <si>
    <t>BIP Indien KKP</t>
  </si>
  <si>
    <t>BIP Ägypten KKP</t>
  </si>
  <si>
    <t>BIP Indien KKP Preise 2022</t>
  </si>
  <si>
    <t>BIP Ägypten KKP Preise 2022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</si>
</sst>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Bruttoinlandsprodukt China, Indien und Ägypten</a:t>
            </a:r>
          </a:p>
          <a:p>
            <a:pPr>
              <a:defRPr/>
            </a:pPr>
            <a:r>
              <a:rPr lang="de-DE" sz="1400"/>
              <a:t>Kaufkraftparität und Preise 2022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'China-Indien-Ägypten'!$I$1</c:f>
              <c:strCache>
                <c:ptCount val="1"/>
                <c:pt idx="0">
                  <c:v>BIP China KKP Preise 2022</c:v>
                </c:pt>
              </c:strCache>
            </c:strRef>
          </c:tx>
          <c:cat>
            <c:numRef>
              <c:f>'China-Indien-Ägypten'!$A$2:$A$10</c:f>
              <c:numCache>
                <c:formatCode>General</c:formatCode>
                <c:ptCount val="9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'China-Indien-Ägypten'!$I$2:$I$10</c:f>
              <c:numCache>
                <c:formatCode>#,##0</c:formatCode>
                <c:ptCount val="9"/>
                <c:pt idx="0">
                  <c:v>964.28700000000003</c:v>
                </c:pt>
                <c:pt idx="1">
                  <c:v>1914.66</c:v>
                </c:pt>
                <c:pt idx="2">
                  <c:v>3119.2260000000001</c:v>
                </c:pt>
                <c:pt idx="3">
                  <c:v>4337.6579999999994</c:v>
                </c:pt>
                <c:pt idx="4">
                  <c:v>6628.9749999999995</c:v>
                </c:pt>
                <c:pt idx="5">
                  <c:v>10872.92</c:v>
                </c:pt>
                <c:pt idx="6">
                  <c:v>14115.192000000001</c:v>
                </c:pt>
                <c:pt idx="7">
                  <c:v>17907.887999999999</c:v>
                </c:pt>
                <c:pt idx="8">
                  <c:v>19260</c:v>
                </c:pt>
              </c:numCache>
            </c:numRef>
          </c:val>
        </c:ser>
        <c:ser>
          <c:idx val="1"/>
          <c:order val="1"/>
          <c:tx>
            <c:strRef>
              <c:f>'China-Indien-Ägypten'!$J$1</c:f>
              <c:strCache>
                <c:ptCount val="1"/>
                <c:pt idx="0">
                  <c:v>BIP Indien KKP Preise 2022</c:v>
                </c:pt>
              </c:strCache>
            </c:strRef>
          </c:tx>
          <c:cat>
            <c:numRef>
              <c:f>'China-Indien-Ägypten'!$A$2:$A$10</c:f>
              <c:numCache>
                <c:formatCode>General</c:formatCode>
                <c:ptCount val="9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'China-Indien-Ägypten'!$J$2:$J$10</c:f>
              <c:numCache>
                <c:formatCode>#,##0</c:formatCode>
                <c:ptCount val="9"/>
                <c:pt idx="0">
                  <c:v>1671.0119999999999</c:v>
                </c:pt>
                <c:pt idx="1">
                  <c:v>2179.98</c:v>
                </c:pt>
                <c:pt idx="2">
                  <c:v>2450.2139999999999</c:v>
                </c:pt>
                <c:pt idx="3">
                  <c:v>2879.7479999999996</c:v>
                </c:pt>
                <c:pt idx="4">
                  <c:v>3637.125</c:v>
                </c:pt>
                <c:pt idx="5">
                  <c:v>4964.0340000000006</c:v>
                </c:pt>
                <c:pt idx="6">
                  <c:v>5967.7800000000007</c:v>
                </c:pt>
                <c:pt idx="7">
                  <c:v>6815.9699999999993</c:v>
                </c:pt>
                <c:pt idx="8">
                  <c:v>7316</c:v>
                </c:pt>
              </c:numCache>
            </c:numRef>
          </c:val>
        </c:ser>
        <c:ser>
          <c:idx val="2"/>
          <c:order val="2"/>
          <c:tx>
            <c:strRef>
              <c:f>'China-Indien-Ägypten'!$K$1</c:f>
              <c:strCache>
                <c:ptCount val="1"/>
                <c:pt idx="0">
                  <c:v>BIP Ägypten KKP Preise 2022</c:v>
                </c:pt>
              </c:strCache>
            </c:strRef>
          </c:tx>
          <c:cat>
            <c:numRef>
              <c:f>'China-Indien-Ägypten'!$A$2:$A$10</c:f>
              <c:numCache>
                <c:formatCode>General</c:formatCode>
                <c:ptCount val="9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'China-Indien-Ägypten'!$K$2:$K$10</c:f>
              <c:numCache>
                <c:formatCode>#,##0</c:formatCode>
                <c:ptCount val="9"/>
                <c:pt idx="0">
                  <c:v>6856.8029999999999</c:v>
                </c:pt>
                <c:pt idx="1">
                  <c:v>8527.86</c:v>
                </c:pt>
                <c:pt idx="2">
                  <c:v>8444.1540000000005</c:v>
                </c:pt>
                <c:pt idx="3">
                  <c:v>9761.9849999999988</c:v>
                </c:pt>
                <c:pt idx="4">
                  <c:v>10472.799999999999</c:v>
                </c:pt>
                <c:pt idx="5">
                  <c:v>12507.419</c:v>
                </c:pt>
                <c:pt idx="6">
                  <c:v>13058.136</c:v>
                </c:pt>
                <c:pt idx="7">
                  <c:v>13389.035999999998</c:v>
                </c:pt>
                <c:pt idx="8">
                  <c:v>14256</c:v>
                </c:pt>
              </c:numCache>
            </c:numRef>
          </c:val>
        </c:ser>
        <c:dLbls/>
        <c:gapWidth val="75"/>
        <c:overlap val="-25"/>
        <c:axId val="67576576"/>
        <c:axId val="86134144"/>
      </c:barChart>
      <c:catAx>
        <c:axId val="67576576"/>
        <c:scaling>
          <c:orientation val="minMax"/>
        </c:scaling>
        <c:axPos val="b"/>
        <c:numFmt formatCode="General" sourceLinked="1"/>
        <c:majorTickMark val="none"/>
        <c:tickLblPos val="nextTo"/>
        <c:crossAx val="86134144"/>
        <c:crosses val="autoZero"/>
        <c:auto val="1"/>
        <c:lblAlgn val="ctr"/>
        <c:lblOffset val="100"/>
      </c:catAx>
      <c:valAx>
        <c:axId val="861341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675765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Bruttoinlandsprodukt China und Deutschland</a:t>
            </a:r>
          </a:p>
          <a:p>
            <a:pPr>
              <a:defRPr/>
            </a:pPr>
            <a:r>
              <a:rPr lang="de-DE" sz="1400"/>
              <a:t>Kaufkraftparität und Preise 2022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'China-Deutschland'!$I$1</c:f>
              <c:strCache>
                <c:ptCount val="1"/>
                <c:pt idx="0">
                  <c:v>BIP China KKP Preise 2022</c:v>
                </c:pt>
              </c:strCache>
            </c:strRef>
          </c:tx>
          <c:cat>
            <c:numRef>
              <c:f>'China-Deutschland'!$A$2:$A$10</c:f>
              <c:numCache>
                <c:formatCode>General</c:formatCode>
                <c:ptCount val="9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'China-Deutschland'!$I$2:$I$10</c:f>
              <c:numCache>
                <c:formatCode>#,##0</c:formatCode>
                <c:ptCount val="9"/>
                <c:pt idx="0">
                  <c:v>964.28700000000003</c:v>
                </c:pt>
                <c:pt idx="1">
                  <c:v>1914.66</c:v>
                </c:pt>
                <c:pt idx="2">
                  <c:v>3119.2260000000001</c:v>
                </c:pt>
                <c:pt idx="3">
                  <c:v>4337.6579999999994</c:v>
                </c:pt>
                <c:pt idx="4">
                  <c:v>6628.9749999999995</c:v>
                </c:pt>
                <c:pt idx="5">
                  <c:v>10872.92</c:v>
                </c:pt>
                <c:pt idx="6">
                  <c:v>14115.192000000001</c:v>
                </c:pt>
                <c:pt idx="7">
                  <c:v>17907.887999999999</c:v>
                </c:pt>
                <c:pt idx="8">
                  <c:v>19260</c:v>
                </c:pt>
              </c:numCache>
            </c:numRef>
          </c:val>
        </c:ser>
        <c:ser>
          <c:idx val="2"/>
          <c:order val="1"/>
          <c:tx>
            <c:strRef>
              <c:f>'China-Deutschland'!$J$1</c:f>
              <c:strCache>
                <c:ptCount val="1"/>
                <c:pt idx="0">
                  <c:v>BIP Deutschl. KKP Preise 2022</c:v>
                </c:pt>
              </c:strCache>
            </c:strRef>
          </c:tx>
          <c:cat>
            <c:numRef>
              <c:f>'China-Deutschland'!$A$2:$A$10</c:f>
              <c:numCache>
                <c:formatCode>General</c:formatCode>
                <c:ptCount val="9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'China-Deutschland'!$J$2:$J$10</c:f>
              <c:numCache>
                <c:formatCode>#,##0</c:formatCode>
                <c:ptCount val="9"/>
                <c:pt idx="0">
                  <c:v>34959.33</c:v>
                </c:pt>
                <c:pt idx="1">
                  <c:v>40556.339999999997</c:v>
                </c:pt>
                <c:pt idx="2">
                  <c:v>42005.123999999996</c:v>
                </c:pt>
                <c:pt idx="3">
                  <c:v>44254.331999999995</c:v>
                </c:pt>
                <c:pt idx="4">
                  <c:v>45000.974999999999</c:v>
                </c:pt>
                <c:pt idx="5">
                  <c:v>47599.887000000002</c:v>
                </c:pt>
                <c:pt idx="6">
                  <c:v>52003.224000000002</c:v>
                </c:pt>
                <c:pt idx="7">
                  <c:v>57114.896999999997</c:v>
                </c:pt>
                <c:pt idx="8">
                  <c:v>58757</c:v>
                </c:pt>
              </c:numCache>
            </c:numRef>
          </c:val>
        </c:ser>
        <c:gapWidth val="75"/>
        <c:overlap val="-25"/>
        <c:axId val="102553856"/>
        <c:axId val="102641664"/>
      </c:barChart>
      <c:catAx>
        <c:axId val="102553856"/>
        <c:scaling>
          <c:orientation val="minMax"/>
        </c:scaling>
        <c:axPos val="b"/>
        <c:numFmt formatCode="General" sourceLinked="1"/>
        <c:majorTickMark val="none"/>
        <c:tickLblPos val="nextTo"/>
        <c:crossAx val="102641664"/>
        <c:crosses val="autoZero"/>
        <c:auto val="1"/>
        <c:lblAlgn val="ctr"/>
        <c:lblOffset val="100"/>
      </c:catAx>
      <c:valAx>
        <c:axId val="1026416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25538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10</xdr:row>
      <xdr:rowOff>123824</xdr:rowOff>
    </xdr:from>
    <xdr:to>
      <xdr:col>10</xdr:col>
      <xdr:colOff>1753650</xdr:colOff>
      <xdr:row>29</xdr:row>
      <xdr:rowOff>104324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10</xdr:row>
      <xdr:rowOff>123824</xdr:rowOff>
    </xdr:from>
    <xdr:to>
      <xdr:col>12</xdr:col>
      <xdr:colOff>48675</xdr:colOff>
      <xdr:row>29</xdr:row>
      <xdr:rowOff>104324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10"/>
  <sheetViews>
    <sheetView workbookViewId="0">
      <selection activeCell="N15" sqref="N15"/>
    </sheetView>
  </sheetViews>
  <sheetFormatPr baseColWidth="10" defaultRowHeight="15"/>
  <cols>
    <col min="1" max="1" width="5" bestFit="1" customWidth="1"/>
    <col min="2" max="2" width="13.140625" bestFit="1" customWidth="1"/>
    <col min="3" max="3" width="13.85546875" bestFit="1" customWidth="1"/>
    <col min="4" max="4" width="15.5703125" bestFit="1" customWidth="1"/>
    <col min="5" max="5" width="8.42578125" bestFit="1" customWidth="1"/>
    <col min="6" max="6" width="13.28515625" bestFit="1" customWidth="1"/>
    <col min="8" max="8" width="15.42578125" bestFit="1" customWidth="1"/>
    <col min="9" max="9" width="23.85546875" bestFit="1" customWidth="1"/>
    <col min="10" max="10" width="24.5703125" bestFit="1" customWidth="1"/>
    <col min="11" max="11" width="26.42578125" bestFit="1" customWidth="1"/>
  </cols>
  <sheetData>
    <row r="1" spans="1:14">
      <c r="A1" s="4" t="s">
        <v>0</v>
      </c>
      <c r="B1" s="4" t="s">
        <v>1</v>
      </c>
      <c r="C1" s="4" t="s">
        <v>10</v>
      </c>
      <c r="D1" s="4" t="s">
        <v>11</v>
      </c>
      <c r="E1" s="4" t="s">
        <v>6</v>
      </c>
      <c r="F1" s="4" t="s">
        <v>5</v>
      </c>
      <c r="G1" s="4" t="s">
        <v>2</v>
      </c>
      <c r="H1" s="4" t="s">
        <v>7</v>
      </c>
      <c r="I1" s="4" t="s">
        <v>8</v>
      </c>
      <c r="J1" s="4" t="s">
        <v>12</v>
      </c>
      <c r="K1" s="4" t="s">
        <v>13</v>
      </c>
    </row>
    <row r="2" spans="1:14">
      <c r="A2">
        <v>1980</v>
      </c>
      <c r="B2" s="1">
        <v>307</v>
      </c>
      <c r="C2" s="1">
        <v>532</v>
      </c>
      <c r="D2" s="1">
        <v>2183</v>
      </c>
      <c r="E2" s="2">
        <f t="shared" ref="E2:E10" si="0">C2/B2</f>
        <v>1.732899022801303</v>
      </c>
      <c r="F2" s="1">
        <f>C2-B2</f>
        <v>225</v>
      </c>
      <c r="G2" s="3">
        <v>3.141</v>
      </c>
      <c r="H2" s="1">
        <f t="shared" ref="H2:H10" si="1">F2*G2</f>
        <v>706.72500000000002</v>
      </c>
      <c r="I2" s="1">
        <f>B2*G2</f>
        <v>964.28700000000003</v>
      </c>
      <c r="J2" s="1">
        <f>C2*G2</f>
        <v>1671.0119999999999</v>
      </c>
      <c r="K2" s="1">
        <f>D2*G2</f>
        <v>6856.8029999999999</v>
      </c>
      <c r="L2" s="1"/>
      <c r="M2" s="1"/>
      <c r="N2" s="1"/>
    </row>
    <row r="3" spans="1:14">
      <c r="A3">
        <v>1990</v>
      </c>
      <c r="B3" s="1">
        <v>967</v>
      </c>
      <c r="C3" s="1">
        <v>1101</v>
      </c>
      <c r="D3" s="1">
        <v>4307</v>
      </c>
      <c r="E3" s="2">
        <f t="shared" si="0"/>
        <v>1.1385729058945191</v>
      </c>
      <c r="F3" s="1">
        <f t="shared" ref="F3:F10" si="2">C3-B3</f>
        <v>134</v>
      </c>
      <c r="G3" s="3">
        <v>1.98</v>
      </c>
      <c r="H3" s="1">
        <f t="shared" si="1"/>
        <v>265.32</v>
      </c>
      <c r="I3" s="1">
        <f t="shared" ref="I3:I10" si="3">B3*G3</f>
        <v>1914.66</v>
      </c>
      <c r="J3" s="1">
        <f t="shared" ref="J3:J10" si="4">C3*G3</f>
        <v>2179.98</v>
      </c>
      <c r="K3" s="1">
        <f t="shared" ref="K3:K10" si="5">D3*G3</f>
        <v>8527.86</v>
      </c>
    </row>
    <row r="4" spans="1:14">
      <c r="A4">
        <v>1995</v>
      </c>
      <c r="B4" s="1">
        <v>1837</v>
      </c>
      <c r="C4" s="1">
        <v>1443</v>
      </c>
      <c r="D4" s="1">
        <v>4973</v>
      </c>
      <c r="E4" s="2">
        <f t="shared" si="0"/>
        <v>0.78551986935220464</v>
      </c>
      <c r="F4" s="1">
        <f t="shared" si="2"/>
        <v>-394</v>
      </c>
      <c r="G4" s="3">
        <v>1.698</v>
      </c>
      <c r="H4" s="1">
        <f t="shared" si="1"/>
        <v>-669.01199999999994</v>
      </c>
      <c r="I4" s="1">
        <f t="shared" si="3"/>
        <v>3119.2260000000001</v>
      </c>
      <c r="J4" s="1">
        <f t="shared" si="4"/>
        <v>2450.2139999999999</v>
      </c>
      <c r="K4" s="1">
        <f t="shared" si="5"/>
        <v>8444.1540000000005</v>
      </c>
    </row>
    <row r="5" spans="1:14">
      <c r="A5">
        <v>2000</v>
      </c>
      <c r="B5" s="1">
        <v>2886</v>
      </c>
      <c r="C5" s="1">
        <v>1916</v>
      </c>
      <c r="D5" s="1">
        <v>6495</v>
      </c>
      <c r="E5" s="2">
        <f t="shared" si="0"/>
        <v>0.66389466389466389</v>
      </c>
      <c r="F5" s="1">
        <f t="shared" si="2"/>
        <v>-970</v>
      </c>
      <c r="G5" s="3">
        <v>1.5029999999999999</v>
      </c>
      <c r="H5" s="1">
        <f t="shared" si="1"/>
        <v>-1457.9099999999999</v>
      </c>
      <c r="I5" s="1">
        <f t="shared" si="3"/>
        <v>4337.6579999999994</v>
      </c>
      <c r="J5" s="1">
        <f t="shared" si="4"/>
        <v>2879.7479999999996</v>
      </c>
      <c r="K5" s="1">
        <f t="shared" si="5"/>
        <v>9761.9849999999988</v>
      </c>
    </row>
    <row r="6" spans="1:14">
      <c r="A6">
        <v>2005</v>
      </c>
      <c r="B6" s="1">
        <v>5003</v>
      </c>
      <c r="C6" s="1">
        <v>2745</v>
      </c>
      <c r="D6" s="1">
        <v>7904</v>
      </c>
      <c r="E6" s="2">
        <f t="shared" si="0"/>
        <v>0.54867079752148706</v>
      </c>
      <c r="F6" s="1">
        <f t="shared" si="2"/>
        <v>-2258</v>
      </c>
      <c r="G6" s="3">
        <v>1.325</v>
      </c>
      <c r="H6" s="1">
        <f t="shared" si="1"/>
        <v>-2991.85</v>
      </c>
      <c r="I6" s="1">
        <f t="shared" si="3"/>
        <v>6628.9749999999995</v>
      </c>
      <c r="J6" s="1">
        <f t="shared" si="4"/>
        <v>3637.125</v>
      </c>
      <c r="K6" s="1">
        <f t="shared" si="5"/>
        <v>10472.799999999999</v>
      </c>
    </row>
    <row r="7" spans="1:14">
      <c r="A7">
        <v>2010</v>
      </c>
      <c r="B7" s="1">
        <v>9160</v>
      </c>
      <c r="C7" s="1">
        <v>4182</v>
      </c>
      <c r="D7" s="1">
        <v>10537</v>
      </c>
      <c r="E7" s="2">
        <f t="shared" si="0"/>
        <v>0.45655021834061138</v>
      </c>
      <c r="F7" s="1">
        <f t="shared" si="2"/>
        <v>-4978</v>
      </c>
      <c r="G7" s="3">
        <v>1.1870000000000001</v>
      </c>
      <c r="H7" s="1">
        <f t="shared" si="1"/>
        <v>-5908.8860000000004</v>
      </c>
      <c r="I7" s="1">
        <f t="shared" si="3"/>
        <v>10872.92</v>
      </c>
      <c r="J7" s="1">
        <f t="shared" si="4"/>
        <v>4964.0340000000006</v>
      </c>
      <c r="K7" s="1">
        <f t="shared" si="5"/>
        <v>12507.419</v>
      </c>
    </row>
    <row r="8" spans="1:14">
      <c r="A8">
        <v>2015</v>
      </c>
      <c r="B8" s="1">
        <v>12926</v>
      </c>
      <c r="C8" s="1">
        <v>5465</v>
      </c>
      <c r="D8" s="1">
        <v>11958</v>
      </c>
      <c r="E8" s="2">
        <f t="shared" si="0"/>
        <v>0.42279127340244471</v>
      </c>
      <c r="F8" s="1">
        <f t="shared" si="2"/>
        <v>-7461</v>
      </c>
      <c r="G8" s="3">
        <v>1.0920000000000001</v>
      </c>
      <c r="H8" s="1">
        <f t="shared" si="1"/>
        <v>-8147.4120000000003</v>
      </c>
      <c r="I8" s="1">
        <f t="shared" si="3"/>
        <v>14115.192000000001</v>
      </c>
      <c r="J8" s="1">
        <f t="shared" si="4"/>
        <v>5967.7800000000007</v>
      </c>
      <c r="K8" s="1">
        <f t="shared" si="5"/>
        <v>13058.136</v>
      </c>
    </row>
    <row r="9" spans="1:14">
      <c r="A9">
        <v>2020</v>
      </c>
      <c r="B9" s="1">
        <v>17104</v>
      </c>
      <c r="C9" s="1">
        <v>6510</v>
      </c>
      <c r="D9" s="1">
        <v>12788</v>
      </c>
      <c r="E9" s="2">
        <f t="shared" si="0"/>
        <v>0.38061272217025255</v>
      </c>
      <c r="F9" s="1">
        <f t="shared" si="2"/>
        <v>-10594</v>
      </c>
      <c r="G9" s="3">
        <v>1.0469999999999999</v>
      </c>
      <c r="H9" s="1">
        <f t="shared" si="1"/>
        <v>-11091.918</v>
      </c>
      <c r="I9" s="1">
        <f t="shared" si="3"/>
        <v>17907.887999999999</v>
      </c>
      <c r="J9" s="1">
        <f t="shared" si="4"/>
        <v>6815.9699999999993</v>
      </c>
      <c r="K9" s="1">
        <f t="shared" si="5"/>
        <v>13389.035999999998</v>
      </c>
    </row>
    <row r="10" spans="1:14">
      <c r="A10">
        <v>2021</v>
      </c>
      <c r="B10" s="1">
        <v>19260</v>
      </c>
      <c r="C10" s="1">
        <v>7316</v>
      </c>
      <c r="D10" s="1">
        <v>14256</v>
      </c>
      <c r="E10" s="2">
        <f t="shared" si="0"/>
        <v>0.37985462097611633</v>
      </c>
      <c r="F10" s="1">
        <f t="shared" si="2"/>
        <v>-11944</v>
      </c>
      <c r="G10" s="3">
        <v>1</v>
      </c>
      <c r="H10" s="1">
        <f t="shared" si="1"/>
        <v>-11944</v>
      </c>
      <c r="I10" s="1">
        <f t="shared" si="3"/>
        <v>19260</v>
      </c>
      <c r="J10" s="1">
        <f t="shared" si="4"/>
        <v>7316</v>
      </c>
      <c r="K10" s="1">
        <f t="shared" si="5"/>
        <v>14256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D23" sqref="D23"/>
    </sheetView>
  </sheetViews>
  <sheetFormatPr baseColWidth="10" defaultRowHeight="15"/>
  <cols>
    <col min="1" max="1" width="5" bestFit="1" customWidth="1"/>
    <col min="2" max="2" width="14" bestFit="1" customWidth="1"/>
    <col min="3" max="3" width="13.140625" bestFit="1" customWidth="1"/>
    <col min="4" max="4" width="16.5703125" bestFit="1" customWidth="1"/>
    <col min="5" max="5" width="8.42578125" bestFit="1" customWidth="1"/>
    <col min="6" max="6" width="13.28515625" bestFit="1" customWidth="1"/>
    <col min="8" max="8" width="15.42578125" bestFit="1" customWidth="1"/>
    <col min="9" max="9" width="23.85546875" bestFit="1" customWidth="1"/>
    <col min="10" max="10" width="27.28515625" bestFit="1" customWidth="1"/>
  </cols>
  <sheetData>
    <row r="1" spans="1:14">
      <c r="A1" s="4" t="s">
        <v>0</v>
      </c>
      <c r="B1" s="4" t="s">
        <v>4</v>
      </c>
      <c r="C1" s="4" t="s">
        <v>1</v>
      </c>
      <c r="D1" s="4" t="s">
        <v>3</v>
      </c>
      <c r="E1" s="4" t="s">
        <v>6</v>
      </c>
      <c r="F1" s="4" t="s">
        <v>5</v>
      </c>
      <c r="G1" s="4" t="s">
        <v>2</v>
      </c>
      <c r="H1" s="4" t="s">
        <v>7</v>
      </c>
      <c r="I1" s="4" t="s">
        <v>8</v>
      </c>
      <c r="J1" s="4" t="s">
        <v>9</v>
      </c>
    </row>
    <row r="2" spans="1:14">
      <c r="A2">
        <v>1980</v>
      </c>
      <c r="B2" s="1">
        <v>16</v>
      </c>
      <c r="C2" s="1">
        <v>307</v>
      </c>
      <c r="D2" s="1">
        <v>11130</v>
      </c>
      <c r="E2" s="2">
        <f t="shared" ref="E2:E10" si="0">D2/C2</f>
        <v>36.254071661237788</v>
      </c>
      <c r="F2" s="1">
        <f>D2-C2</f>
        <v>10823</v>
      </c>
      <c r="G2" s="3">
        <v>3.141</v>
      </c>
      <c r="H2" s="1">
        <f t="shared" ref="H2:H10" si="1">F2*G2</f>
        <v>33995.042999999998</v>
      </c>
      <c r="I2" s="1">
        <f>C2*G2</f>
        <v>964.28700000000003</v>
      </c>
      <c r="J2" s="1">
        <f>D2*G2</f>
        <v>34959.33</v>
      </c>
      <c r="K2" s="1"/>
      <c r="L2" s="1"/>
      <c r="M2" s="1"/>
      <c r="N2" s="1"/>
    </row>
    <row r="3" spans="1:14">
      <c r="A3">
        <v>1990</v>
      </c>
      <c r="B3">
        <v>18</v>
      </c>
      <c r="C3" s="1">
        <v>967</v>
      </c>
      <c r="D3" s="1">
        <v>20483</v>
      </c>
      <c r="E3" s="2">
        <f t="shared" si="0"/>
        <v>21.182006204756981</v>
      </c>
      <c r="F3" s="1">
        <f t="shared" ref="F3:F10" si="2">D3-C3</f>
        <v>19516</v>
      </c>
      <c r="G3" s="3">
        <v>1.98</v>
      </c>
      <c r="H3" s="1">
        <f t="shared" si="1"/>
        <v>38641.68</v>
      </c>
      <c r="I3" s="1">
        <f t="shared" ref="I3:I10" si="3">C3*G3</f>
        <v>1914.66</v>
      </c>
      <c r="J3" s="1">
        <f t="shared" ref="J3:J10" si="4">D3*G3</f>
        <v>40556.339999999997</v>
      </c>
    </row>
    <row r="4" spans="1:14">
      <c r="A4">
        <v>1995</v>
      </c>
      <c r="B4">
        <v>16</v>
      </c>
      <c r="C4" s="1">
        <v>1837</v>
      </c>
      <c r="D4" s="1">
        <v>24738</v>
      </c>
      <c r="E4" s="2">
        <f t="shared" si="0"/>
        <v>13.466521502449647</v>
      </c>
      <c r="F4" s="1">
        <f t="shared" si="2"/>
        <v>22901</v>
      </c>
      <c r="G4" s="3">
        <v>1.698</v>
      </c>
      <c r="H4" s="1">
        <f t="shared" si="1"/>
        <v>38885.898000000001</v>
      </c>
      <c r="I4" s="1">
        <f t="shared" si="3"/>
        <v>3119.2260000000001</v>
      </c>
      <c r="J4" s="1">
        <f t="shared" si="4"/>
        <v>42005.123999999996</v>
      </c>
    </row>
    <row r="5" spans="1:14">
      <c r="A5">
        <v>2000</v>
      </c>
      <c r="B5">
        <v>19</v>
      </c>
      <c r="C5" s="1">
        <v>2886</v>
      </c>
      <c r="D5" s="1">
        <v>29444</v>
      </c>
      <c r="E5" s="2">
        <f t="shared" si="0"/>
        <v>10.202356202356203</v>
      </c>
      <c r="F5" s="1">
        <f t="shared" si="2"/>
        <v>26558</v>
      </c>
      <c r="G5" s="3">
        <v>1.5029999999999999</v>
      </c>
      <c r="H5" s="1">
        <f t="shared" si="1"/>
        <v>39916.673999999999</v>
      </c>
      <c r="I5" s="1">
        <f t="shared" si="3"/>
        <v>4337.6579999999994</v>
      </c>
      <c r="J5" s="1">
        <f t="shared" si="4"/>
        <v>44254.331999999995</v>
      </c>
    </row>
    <row r="6" spans="1:14">
      <c r="A6">
        <v>2005</v>
      </c>
      <c r="B6">
        <v>28</v>
      </c>
      <c r="C6" s="1">
        <v>5003</v>
      </c>
      <c r="D6" s="1">
        <v>33963</v>
      </c>
      <c r="E6" s="2">
        <f t="shared" si="0"/>
        <v>6.788526883869678</v>
      </c>
      <c r="F6" s="1">
        <f t="shared" si="2"/>
        <v>28960</v>
      </c>
      <c r="G6" s="3">
        <v>1.325</v>
      </c>
      <c r="H6" s="1">
        <f t="shared" si="1"/>
        <v>38372</v>
      </c>
      <c r="I6" s="1">
        <f t="shared" si="3"/>
        <v>6628.9749999999995</v>
      </c>
      <c r="J6" s="1">
        <f t="shared" si="4"/>
        <v>45000.974999999999</v>
      </c>
    </row>
    <row r="7" spans="1:14">
      <c r="A7">
        <v>2010</v>
      </c>
      <c r="B7">
        <v>24</v>
      </c>
      <c r="C7" s="1">
        <v>9160</v>
      </c>
      <c r="D7" s="1">
        <v>40101</v>
      </c>
      <c r="E7" s="2">
        <f t="shared" si="0"/>
        <v>4.3778384279475979</v>
      </c>
      <c r="F7" s="1">
        <f t="shared" si="2"/>
        <v>30941</v>
      </c>
      <c r="G7" s="3">
        <v>1.1870000000000001</v>
      </c>
      <c r="H7" s="1">
        <f t="shared" si="1"/>
        <v>36726.967000000004</v>
      </c>
      <c r="I7" s="1">
        <f t="shared" si="3"/>
        <v>10872.92</v>
      </c>
      <c r="J7" s="1">
        <f t="shared" si="4"/>
        <v>47599.887000000002</v>
      </c>
    </row>
    <row r="8" spans="1:14">
      <c r="A8">
        <v>2015</v>
      </c>
      <c r="B8">
        <v>20</v>
      </c>
      <c r="C8" s="1">
        <v>12926</v>
      </c>
      <c r="D8" s="1">
        <v>47622</v>
      </c>
      <c r="E8" s="2">
        <f t="shared" si="0"/>
        <v>3.6842023827943677</v>
      </c>
      <c r="F8" s="1">
        <f t="shared" si="2"/>
        <v>34696</v>
      </c>
      <c r="G8" s="3">
        <v>1.0920000000000001</v>
      </c>
      <c r="H8" s="1">
        <f t="shared" si="1"/>
        <v>37888.031999999999</v>
      </c>
      <c r="I8" s="1">
        <f t="shared" si="3"/>
        <v>14115.192000000001</v>
      </c>
      <c r="J8" s="1">
        <f t="shared" si="4"/>
        <v>52003.224000000002</v>
      </c>
    </row>
    <row r="9" spans="1:14">
      <c r="A9">
        <v>2020</v>
      </c>
      <c r="B9">
        <v>18</v>
      </c>
      <c r="C9" s="1">
        <v>17104</v>
      </c>
      <c r="D9" s="1">
        <v>54551</v>
      </c>
      <c r="E9" s="2">
        <f t="shared" si="0"/>
        <v>3.1893709073900842</v>
      </c>
      <c r="F9" s="1">
        <f t="shared" si="2"/>
        <v>37447</v>
      </c>
      <c r="G9" s="3">
        <v>1.0469999999999999</v>
      </c>
      <c r="H9" s="1">
        <f t="shared" si="1"/>
        <v>39207.008999999998</v>
      </c>
      <c r="I9" s="1">
        <f t="shared" si="3"/>
        <v>17907.887999999999</v>
      </c>
      <c r="J9" s="1">
        <f t="shared" si="4"/>
        <v>57114.896999999997</v>
      </c>
    </row>
    <row r="10" spans="1:14">
      <c r="A10">
        <v>2021</v>
      </c>
      <c r="B10">
        <v>19</v>
      </c>
      <c r="C10" s="1">
        <v>19260</v>
      </c>
      <c r="D10" s="1">
        <v>58757</v>
      </c>
      <c r="E10" s="2">
        <f t="shared" si="0"/>
        <v>3.0507268951194186</v>
      </c>
      <c r="F10" s="1">
        <f t="shared" si="2"/>
        <v>39497</v>
      </c>
      <c r="G10" s="3">
        <v>1</v>
      </c>
      <c r="H10" s="1">
        <f t="shared" si="1"/>
        <v>39497</v>
      </c>
      <c r="I10" s="1">
        <f t="shared" si="3"/>
        <v>19260</v>
      </c>
      <c r="J10" s="1">
        <f t="shared" si="4"/>
        <v>58757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China-Indien-Ägypten</vt:lpstr>
      <vt:lpstr>China-Deutschland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BPG</dc:creator>
  <cp:lastModifiedBy>BPG</cp:lastModifiedBy>
  <dcterms:created xsi:type="dcterms:W3CDTF">2023-02-24T08:14:10Z</dcterms:created>
  <dcterms:modified xsi:type="dcterms:W3CDTF">2023-02-28T21:34:13Z</dcterms:modified>
</cp:coreProperties>
</file>